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октябрь\"/>
    </mc:Choice>
  </mc:AlternateContent>
  <xr:revisionPtr revIDLastSave="0" documentId="13_ncr:1_{8803DC16-3ECC-4054-A440-58B1EE2E3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1" i="3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<sst xmlns="http://schemas.openxmlformats.org/spreadsheetml/2006/main" count="52" uniqueCount="52">
  <si>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</si>
  <si>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</si>
  <si>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</si>
  <si>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</si>
  <si>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</si>
  <si>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</si>
  <si>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</si>
  <si>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</si>
  <si>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</si>
  <si>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</si>
  <si>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</si>
  <si>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</si>
  <si>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</si>
  <si>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</si>
  <si>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</si>
  <si>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</si>
  <si>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</si>
  <si>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</si>
  <si>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</si>
  <si>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</si>
  <si>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</si>
  <si>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</si>
  <si>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</si>
  <si>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</si>
  <si>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</si>
  <si>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</si>
  <si>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</si>
  <si>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</si>
  <si>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</si>
  <si>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</si>
  <si>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</si>
  <si>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</si>
  <si>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</si>
  <si>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</si>
  <si>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</si>
  <si>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</si>
  <si>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</si>
  <si>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</si>
  <si>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</si>
  <si>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</si>
  <si>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</si>
  <si>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</si>
  <si>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</si>
  <si>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</si>
  <si>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</si>
  <si>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</si>
  <si>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</si>
  <si>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</si>
  <si>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t xml:space="preserve">Сведения об исполнении бюджета городского округа Реутов по расходам в разрезе муниципальных программ по состоянию на 01.11.2025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</si>
  <si>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01.11.2025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</si>
  <si>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01.11.2025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</si>
  <si>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01.11.2024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</si>
</sst>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4" zoomScaleNormal="100" workbookViewId="0">
      <selection activeCell="K32" sqref="K32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30.5" customHeight="1" thickBot="1" x14ac:dyDescent="0.3">
      <c r="A2" s="1" t="s">
        <v>0</v>
      </c>
      <c r="B2" s="1" t="s">
        <v>1</v>
      </c>
      <c r="C2" s="18" t="s">
        <v>45</v>
      </c>
      <c r="D2" s="18" t="s">
        <v>49</v>
      </c>
      <c r="E2" s="18" t="s">
        <v>50</v>
      </c>
      <c r="F2" s="18" t="s">
        <v>43</v>
      </c>
      <c r="G2" s="19" t="s">
        <v>44</v>
      </c>
      <c r="H2" s="19" t="s">
        <v>46</v>
      </c>
      <c r="I2" s="19" t="s">
        <v>47</v>
      </c>
      <c r="J2" s="18" t="s">
        <v>51</v>
      </c>
      <c r="K2" s="20" t="s">
        <v>42</v>
      </c>
    </row>
    <row r="3" spans="1:11" ht="24" customHeight="1" thickBot="1" x14ac:dyDescent="0.3">
      <c r="A3" s="11" t="s">
        <v>2</v>
      </c>
      <c r="B3" s="12" t="s">
        <v>22</v>
      </c>
      <c r="C3" s="13">
        <v>2500</v>
      </c>
      <c r="D3" s="13">
        <v>3394</v>
      </c>
      <c r="E3" s="13">
        <v>1469.77</v>
      </c>
      <c r="F3" s="14">
        <f>SUM(E3-C3)</f>
        <v>-1030.23</v>
      </c>
      <c r="G3" s="22">
        <f>E3/C3*100</f>
        <v>58.790799999999997</v>
      </c>
      <c r="H3" s="14">
        <f>SUM(E3-D3)</f>
        <v>-1924.23</v>
      </c>
      <c r="I3" s="22">
        <f>E3/D3*100</f>
        <v>43.304949911608723</v>
      </c>
      <c r="J3" s="27">
        <v>890</v>
      </c>
      <c r="K3" s="31">
        <f t="shared" ref="K3:K9" si="0">E3/J3*100</f>
        <v>165.14269662921348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348182.77045000001</v>
      </c>
      <c r="E4" s="3">
        <v>263138.27986000001</v>
      </c>
      <c r="F4" s="7">
        <f t="shared" ref="F4:F23" si="1">SUM(E4-C4)</f>
        <v>-33610.247090000019</v>
      </c>
      <c r="G4" s="22">
        <f t="shared" ref="G4:G23" si="2">E4/C4*100</f>
        <v>88.673828498679256</v>
      </c>
      <c r="H4" s="7">
        <f t="shared" ref="H4:H23" si="3">SUM(E4-D4)</f>
        <v>-85044.490590000001</v>
      </c>
      <c r="I4" s="22">
        <f t="shared" ref="I4:I23" si="4">E4/D4*100</f>
        <v>75.574756189088163</v>
      </c>
      <c r="J4" s="21">
        <v>227885.32433</v>
      </c>
      <c r="K4" s="31">
        <f t="shared" si="0"/>
        <v>115.4696032461267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2880490.72236</v>
      </c>
      <c r="E5" s="3">
        <v>1938589.23651</v>
      </c>
      <c r="F5" s="7">
        <f t="shared" si="1"/>
        <v>-835440.69121000008</v>
      </c>
      <c r="G5" s="22">
        <f t="shared" si="2"/>
        <v>69.883501152539608</v>
      </c>
      <c r="H5" s="7">
        <f t="shared" si="3"/>
        <v>-941901.48585000006</v>
      </c>
      <c r="I5" s="22">
        <f t="shared" si="4"/>
        <v>67.300658928062944</v>
      </c>
      <c r="J5" s="21">
        <v>1765659.07119</v>
      </c>
      <c r="K5" s="31">
        <f t="shared" si="0"/>
        <v>109.79408585392707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43434.89</v>
      </c>
      <c r="E6" s="3">
        <v>35002.993119999999</v>
      </c>
      <c r="F6" s="7">
        <f t="shared" si="1"/>
        <v>-8287.2068799999979</v>
      </c>
      <c r="G6" s="22">
        <f t="shared" si="2"/>
        <v>80.856621406230516</v>
      </c>
      <c r="H6" s="7">
        <f t="shared" si="3"/>
        <v>-8431.8968800000002</v>
      </c>
      <c r="I6" s="22">
        <f t="shared" si="4"/>
        <v>80.587272397835008</v>
      </c>
      <c r="J6" s="21">
        <v>34567.063159999998</v>
      </c>
      <c r="K6" s="31">
        <f t="shared" si="0"/>
        <v>101.26111367338966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194231.59223000001</v>
      </c>
      <c r="E7" s="5">
        <v>154887.43758999999</v>
      </c>
      <c r="F7" s="7">
        <f t="shared" si="1"/>
        <v>-31920.092410000012</v>
      </c>
      <c r="G7" s="22">
        <f t="shared" si="2"/>
        <v>82.912844889068438</v>
      </c>
      <c r="H7" s="7">
        <f t="shared" si="3"/>
        <v>-39344.154640000022</v>
      </c>
      <c r="I7" s="22">
        <f t="shared" si="4"/>
        <v>79.74368938220384</v>
      </c>
      <c r="J7" s="21">
        <v>138355.93804000001</v>
      </c>
      <c r="K7" s="31">
        <f t="shared" si="0"/>
        <v>111.94852912292103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986.78899999999999</v>
      </c>
      <c r="E8" s="3">
        <v>576.09860000000003</v>
      </c>
      <c r="F8" s="7">
        <f t="shared" si="1"/>
        <v>-422.90139999999997</v>
      </c>
      <c r="G8" s="22">
        <f t="shared" si="2"/>
        <v>57.667527527527525</v>
      </c>
      <c r="H8" s="7">
        <f t="shared" si="3"/>
        <v>-410.69039999999995</v>
      </c>
      <c r="I8" s="22">
        <f t="shared" si="4"/>
        <v>58.381133150045251</v>
      </c>
      <c r="J8" s="21">
        <v>565.96483999999998</v>
      </c>
      <c r="K8" s="31">
        <f t="shared" si="0"/>
        <v>101.79052818899493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214.84</v>
      </c>
      <c r="E9" s="3">
        <v>214.83525</v>
      </c>
      <c r="F9" s="7">
        <f t="shared" si="1"/>
        <v>-85.164749999999998</v>
      </c>
      <c r="G9" s="22">
        <f t="shared" si="2"/>
        <v>71.611750000000001</v>
      </c>
      <c r="H9" s="7">
        <f t="shared" si="3"/>
        <v>-4.7500000000013642E-3</v>
      </c>
      <c r="I9" s="22">
        <f t="shared" si="4"/>
        <v>99.997789052317998</v>
      </c>
      <c r="J9" s="21">
        <v>1075.1518000000001</v>
      </c>
      <c r="K9" s="31">
        <f t="shared" si="0"/>
        <v>19.981852795112278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145548.21919</v>
      </c>
      <c r="E10" s="3">
        <v>86994.984540000005</v>
      </c>
      <c r="F10" s="7">
        <f t="shared" si="1"/>
        <v>-66588.313859999995</v>
      </c>
      <c r="G10" s="22">
        <f t="shared" si="2"/>
        <v>56.643518824179651</v>
      </c>
      <c r="H10" s="7">
        <f t="shared" si="3"/>
        <v>-58553.234649999999</v>
      </c>
      <c r="I10" s="22">
        <f t="shared" si="4"/>
        <v>59.770559216829675</v>
      </c>
      <c r="J10" s="21">
        <v>63918.207979999999</v>
      </c>
      <c r="K10" s="31">
        <f>E10/J10*100</f>
        <v>136.10360379192846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47352</v>
      </c>
      <c r="E11" s="3">
        <v>46503.606010000003</v>
      </c>
      <c r="F11" s="7">
        <f t="shared" si="1"/>
        <v>-927.39398999999685</v>
      </c>
      <c r="G11" s="22">
        <f t="shared" si="2"/>
        <v>98.044751344057687</v>
      </c>
      <c r="H11" s="7">
        <f t="shared" si="3"/>
        <v>-848.39398999999685</v>
      </c>
      <c r="I11" s="22">
        <f t="shared" si="4"/>
        <v>98.208324907078904</v>
      </c>
      <c r="J11" s="21">
        <v>39282.604769999998</v>
      </c>
      <c r="K11" s="31">
        <f>E11/J11*100</f>
        <v>118.38218540312953</v>
      </c>
    </row>
    <row r="12" spans="1:11" ht="30" customHeight="1" thickBot="1" x14ac:dyDescent="0.3">
      <c r="A12" s="2" t="s">
        <v>14</v>
      </c>
      <c r="B12" s="6" t="s">
        <v>38</v>
      </c>
      <c r="C12" s="3">
        <v>1512349.12</v>
      </c>
      <c r="D12" s="3">
        <v>1690822.0402800001</v>
      </c>
      <c r="E12" s="3">
        <v>1236396.6873000001</v>
      </c>
      <c r="F12" s="7">
        <f t="shared" si="1"/>
        <v>-275952.4327</v>
      </c>
      <c r="G12" s="22">
        <f t="shared" si="2"/>
        <v>81.753390863876717</v>
      </c>
      <c r="H12" s="7">
        <f t="shared" si="3"/>
        <v>-454425.35297999997</v>
      </c>
      <c r="I12" s="22">
        <f t="shared" si="4"/>
        <v>73.12399873231206</v>
      </c>
      <c r="J12" s="21">
        <v>172624.28200000001</v>
      </c>
      <c r="K12" s="31">
        <f t="shared" ref="K12:K13" si="5">E12/J12*100</f>
        <v>716.2356726268672</v>
      </c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51381.5</v>
      </c>
      <c r="E13" s="3">
        <v>36380.60901</v>
      </c>
      <c r="F13" s="7">
        <f t="shared" si="1"/>
        <v>-15000.89099</v>
      </c>
      <c r="G13" s="22">
        <f t="shared" si="2"/>
        <v>70.804879207496867</v>
      </c>
      <c r="H13" s="7">
        <f t="shared" si="3"/>
        <v>-15000.89099</v>
      </c>
      <c r="I13" s="22">
        <f t="shared" si="4"/>
        <v>70.804879207496867</v>
      </c>
      <c r="J13" s="21">
        <v>38379.096700000002</v>
      </c>
      <c r="K13" s="31">
        <f t="shared" si="5"/>
        <v>94.792770383259167</v>
      </c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714416.93527000002</v>
      </c>
      <c r="E14" s="3">
        <v>531585.49149000004</v>
      </c>
      <c r="F14" s="7">
        <f t="shared" si="1"/>
        <v>-132209.9445199999</v>
      </c>
      <c r="G14" s="22">
        <f t="shared" si="2"/>
        <v>80.082727697752929</v>
      </c>
      <c r="H14" s="7">
        <f t="shared" si="3"/>
        <v>-182831.44377999997</v>
      </c>
      <c r="I14" s="22">
        <f t="shared" si="4"/>
        <v>74.408299306216421</v>
      </c>
      <c r="J14" s="21">
        <v>430259.42537000001</v>
      </c>
      <c r="K14" s="31">
        <f>E14/J14*100</f>
        <v>123.54999336339118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117709.93119</v>
      </c>
      <c r="E15" s="3">
        <v>91935.1489</v>
      </c>
      <c r="F15" s="7">
        <f t="shared" si="1"/>
        <v>-3879.7981</v>
      </c>
      <c r="G15" s="22">
        <f t="shared" si="2"/>
        <v>95.950738145270805</v>
      </c>
      <c r="H15" s="7">
        <f t="shared" si="3"/>
        <v>-25774.782290000003</v>
      </c>
      <c r="I15" s="22">
        <f t="shared" si="4"/>
        <v>78.103137068021937</v>
      </c>
      <c r="J15" s="21">
        <v>54266.00907</v>
      </c>
      <c r="K15" s="31">
        <f>E15/J15*100</f>
        <v>169.41571800758186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251789.32066</v>
      </c>
      <c r="E16" s="3">
        <v>209536.52175000001</v>
      </c>
      <c r="F16" s="7">
        <f t="shared" si="1"/>
        <v>-24402.798909999983</v>
      </c>
      <c r="G16" s="22">
        <f t="shared" si="2"/>
        <v>89.568748493774493</v>
      </c>
      <c r="H16" s="7">
        <f t="shared" si="3"/>
        <v>-42252.798909999983</v>
      </c>
      <c r="I16" s="22">
        <f t="shared" si="4"/>
        <v>83.218986889815156</v>
      </c>
      <c r="J16" s="21">
        <v>209412.66803</v>
      </c>
      <c r="K16" s="31">
        <f>E16/J16*100</f>
        <v>100.05914337521466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146407.34236000001</v>
      </c>
      <c r="E17" s="3">
        <v>95672.502909999996</v>
      </c>
      <c r="F17" s="7">
        <f t="shared" si="1"/>
        <v>-48889.507090000014</v>
      </c>
      <c r="G17" s="22">
        <f t="shared" si="2"/>
        <v>66.180944018418103</v>
      </c>
      <c r="H17" s="7">
        <f t="shared" si="3"/>
        <v>-50734.839450000014</v>
      </c>
      <c r="I17" s="22">
        <f t="shared" si="4"/>
        <v>65.34679297350506</v>
      </c>
      <c r="J17" s="21">
        <v>66031.911829999997</v>
      </c>
      <c r="K17" s="31">
        <f>E17/J17*100</f>
        <v>144.88828243578661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3045</v>
      </c>
      <c r="E18" s="9">
        <v>2186</v>
      </c>
      <c r="F18" s="7">
        <f>SUM(E18-C18)</f>
        <v>1816</v>
      </c>
      <c r="G18" s="22">
        <f t="shared" si="2"/>
        <v>590.81081081081072</v>
      </c>
      <c r="H18" s="7">
        <f t="shared" si="3"/>
        <v>-859</v>
      </c>
      <c r="I18" s="22">
        <f t="shared" si="4"/>
        <v>71.789819376026273</v>
      </c>
      <c r="J18" s="21">
        <v>170</v>
      </c>
      <c r="K18" s="31">
        <f>E18/J18*100</f>
        <v>1285.8823529411766</v>
      </c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746776.50841999997</v>
      </c>
      <c r="E19" s="3">
        <v>461029.66407</v>
      </c>
      <c r="F19" s="7">
        <f>SUM(E19-C19)</f>
        <v>-247843.94685999997</v>
      </c>
      <c r="G19" s="22">
        <f t="shared" si="2"/>
        <v>65.036934223740744</v>
      </c>
      <c r="H19" s="7">
        <f t="shared" si="3"/>
        <v>-285746.84434999997</v>
      </c>
      <c r="I19" s="22">
        <f t="shared" si="4"/>
        <v>61.735962349087316</v>
      </c>
      <c r="J19" s="21">
        <v>260902.83085999999</v>
      </c>
      <c r="K19" s="31">
        <f>E19/J19*100</f>
        <v>176.70550470852794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2"/>
      <c r="H20" s="7">
        <f t="shared" si="3"/>
        <v>0</v>
      </c>
      <c r="I20" s="22"/>
      <c r="J20" s="21">
        <v>1508397.81752</v>
      </c>
      <c r="K20" s="31">
        <f>E20/J20*100</f>
        <v>0</v>
      </c>
    </row>
    <row r="21" spans="1:11" ht="24" customHeight="1" thickBot="1" x14ac:dyDescent="0.3">
      <c r="A21" s="2"/>
      <c r="B21" s="23" t="s">
        <v>3</v>
      </c>
      <c r="C21" s="24">
        <f>SUM(C3:C20)</f>
        <v>6916775.4276700001</v>
      </c>
      <c r="D21" s="24">
        <f>SUM(D3:D20)</f>
        <v>7386184.4014100004</v>
      </c>
      <c r="E21" s="24">
        <f>SUM(E3:E20)</f>
        <v>5192099.8669100013</v>
      </c>
      <c r="F21" s="25">
        <f t="shared" si="1"/>
        <v>-1724675.5607599989</v>
      </c>
      <c r="G21" s="26">
        <f t="shared" si="2"/>
        <v>75.065323736540961</v>
      </c>
      <c r="H21" s="25">
        <f t="shared" si="3"/>
        <v>-2194084.5344999991</v>
      </c>
      <c r="I21" s="22">
        <f t="shared" si="4"/>
        <v>70.294750100184942</v>
      </c>
      <c r="J21" s="24">
        <f>SUM(J3:J20)</f>
        <v>5012643.367490001</v>
      </c>
      <c r="K21" s="32">
        <f>E21/J21*100</f>
        <v>103.58007714220969</v>
      </c>
    </row>
    <row r="22" spans="1:11" ht="24" customHeight="1" thickBot="1" x14ac:dyDescent="0.3">
      <c r="A22" s="4"/>
      <c r="B22" s="15" t="s">
        <v>4</v>
      </c>
      <c r="C22" s="16">
        <v>294631.97149999999</v>
      </c>
      <c r="D22" s="16">
        <v>73375.342999999993</v>
      </c>
      <c r="E22" s="16">
        <v>56715.629699999998</v>
      </c>
      <c r="F22" s="17">
        <f t="shared" si="1"/>
        <v>-237916.34179999999</v>
      </c>
      <c r="G22" s="22">
        <f t="shared" si="2"/>
        <v>19.249652171573647</v>
      </c>
      <c r="H22" s="17">
        <f t="shared" si="3"/>
        <v>-16659.713299999996</v>
      </c>
      <c r="I22" s="22">
        <f t="shared" si="4"/>
        <v>77.295215778412114</v>
      </c>
      <c r="J22" s="28">
        <v>15584.681200000001</v>
      </c>
      <c r="K22" s="31">
        <f>E22/J22*100</f>
        <v>363.91908805936947</v>
      </c>
    </row>
    <row r="23" spans="1:11" ht="26.25" customHeight="1" thickBot="1" x14ac:dyDescent="0.3">
      <c r="A23" s="2"/>
      <c r="B23" s="23" t="s">
        <v>5</v>
      </c>
      <c r="C23" s="24">
        <f>SUM(C21:C22)</f>
        <v>7211407.3991700001</v>
      </c>
      <c r="D23" s="24">
        <f>SUM(D21:D22)</f>
        <v>7459559.7444100007</v>
      </c>
      <c r="E23" s="24">
        <f>SUM(E21:E22)</f>
        <v>5248815.4966100017</v>
      </c>
      <c r="F23" s="25">
        <f t="shared" si="1"/>
        <v>-1962591.9025599984</v>
      </c>
      <c r="G23" s="26">
        <f t="shared" si="2"/>
        <v>72.784897677728154</v>
      </c>
      <c r="H23" s="25">
        <f t="shared" si="3"/>
        <v>-2210744.2477999991</v>
      </c>
      <c r="I23" s="29">
        <f t="shared" si="4"/>
        <v>70.363609602340503</v>
      </c>
      <c r="J23" s="24">
        <f>SUM(J21:J22)</f>
        <v>5028228.0486900015</v>
      </c>
      <c r="K23" s="32">
        <f>E23/J23*100</f>
        <v>104.38698177139101</v>
      </c>
    </row>
    <row r="26" spans="1:11" x14ac:dyDescent="0.25">
      <c r="A26" s="10" t="s">
        <v>41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2025-02-12T12:15:49Z</cp:lastPrinted>
  <dcterms:created xsi:type="dcterms:W3CDTF">2017-12-11T14:03:53Z</dcterms:created>
  <dcterms:modified xsi:type="dcterms:W3CDTF">2025-11-10T08:22:17Z</dcterms:modified>
</cp:coreProperties>
</file>